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730" windowHeight="117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<sst xmlns="http://schemas.openxmlformats.org/spreadsheetml/2006/main" count="25" uniqueCount="23">
  <si>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Działania</t>
  </si>
  <si>
    <t>Klasyfikacja</t>
  </si>
  <si>
    <t>Plan na 01.01</t>
  </si>
  <si>
    <t>Plan po zmianach</t>
  </si>
  <si>
    <t>Wykonanie</t>
  </si>
  <si>
    <t>Wsk. Wykonania</t>
  </si>
  <si>
    <t>dział</t>
  </si>
  <si>
    <t>rozdział</t>
  </si>
  <si>
    <t>paragraf</t>
  </si>
  <si>
    <t>Diety Przewodniczącego</t>
  </si>
  <si>
    <t>Diety Zarządu</t>
  </si>
  <si>
    <t>Obsługa i funkcjonowanie Rad Osiedli</t>
  </si>
  <si>
    <t xml:space="preserve"> - umowy zlecenia</t>
  </si>
  <si>
    <t xml:space="preserve"> - zakup materiałów </t>
  </si>
  <si>
    <t xml:space="preserve"> - zakup artykułów spożywczych</t>
  </si>
  <si>
    <t xml:space="preserve"> - zakup usług pozostałych</t>
  </si>
  <si>
    <t xml:space="preserve"> - wynagrodzenia bezosobowe</t>
  </si>
  <si>
    <t>Działalność na rzecz mieszkanców</t>
  </si>
  <si>
    <t xml:space="preserve"> - nagrody</t>
  </si>
  <si>
    <t xml:space="preserve"> - zakup materiałów</t>
  </si>
  <si>
    <t xml:space="preserve"> - ubezpieczenia</t>
  </si>
  <si>
    <t>OGÓŁEM WYDATKI RADY OSIEDLA</t>
  </si>
  <si>
    <t>SPRAWOZDANIE Z WYKONANIA PLANU FINANSOWEGO RADY OSIEDLA ZDROJE  ZA      2018 ROK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</si>
</sst>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10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" fontId="0" fillId="0" borderId="0" xfId="0" applyNumberFormat="1" applyAlignment="1">
      <alignment/>
    </xf>
    <xf numFmtId="164" fontId="0" fillId="0" borderId="0" xfId="52" applyNumberFormat="1" applyFont="1" applyAlignment="1">
      <alignment/>
    </xf>
    <xf numFmtId="4" fontId="2" fillId="0" borderId="0" xfId="0" applyNumberFormat="1" applyFont="1" applyAlignment="1">
      <alignment/>
    </xf>
    <xf numFmtId="4" fontId="39" fillId="0" borderId="0" xfId="0" applyNumberFormat="1" applyFont="1" applyAlignment="1">
      <alignment/>
    </xf>
    <xf numFmtId="164" fontId="2" fillId="0" borderId="0" xfId="52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164" fontId="3" fillId="0" borderId="0" xfId="52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4" borderId="10" xfId="0" applyNumberFormat="1" applyFont="1" applyFill="1" applyBorder="1" applyAlignment="1">
      <alignment horizontal="center"/>
    </xf>
    <xf numFmtId="164" fontId="3" fillId="0" borderId="10" xfId="52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4" borderId="10" xfId="0" applyNumberFormat="1" applyFont="1" applyFill="1" applyBorder="1" applyAlignment="1">
      <alignment/>
    </xf>
    <xf numFmtId="164" fontId="5" fillId="0" borderId="10" xfId="52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4" borderId="10" xfId="0" applyNumberFormat="1" applyFont="1" applyFill="1" applyBorder="1" applyAlignment="1">
      <alignment/>
    </xf>
    <xf numFmtId="164" fontId="3" fillId="0" borderId="10" xfId="52" applyNumberFormat="1" applyFont="1" applyBorder="1" applyAlignment="1">
      <alignment horizontal="right"/>
    </xf>
    <xf numFmtId="164" fontId="3" fillId="0" borderId="10" xfId="52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164" fontId="3" fillId="0" borderId="10" xfId="52" applyNumberFormat="1" applyFont="1" applyFill="1" applyBorder="1" applyAlignment="1">
      <alignment horizontal="right"/>
    </xf>
    <xf numFmtId="0" fontId="5" fillId="0" borderId="10" xfId="0" applyFont="1" applyBorder="1" applyAlignment="1">
      <alignment wrapText="1"/>
    </xf>
    <xf numFmtId="0" fontId="0" fillId="0" borderId="0" xfId="0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164" fontId="3" fillId="0" borderId="10" xfId="52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/>
    </xf>
    <xf numFmtId="164" fontId="3" fillId="0" borderId="10" xfId="52" applyNumberFormat="1" applyFont="1" applyFill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4" fontId="5" fillId="4" borderId="11" xfId="0" applyNumberFormat="1" applyFont="1" applyFill="1" applyBorder="1" applyAlignment="1">
      <alignment vertical="center"/>
    </xf>
    <xf numFmtId="164" fontId="5" fillId="0" borderId="10" xfId="52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4" borderId="12" xfId="0" applyNumberFormat="1" applyFont="1" applyFill="1" applyBorder="1" applyAlignment="1">
      <alignment horizontal="center" vertical="center"/>
    </xf>
    <xf numFmtId="4" fontId="5" fillId="4" borderId="11" xfId="0" applyNumberFormat="1" applyFont="1" applyFill="1" applyBorder="1" applyAlignment="1">
      <alignment horizontal="center" vertical="center"/>
    </xf>
    <xf numFmtId="164" fontId="5" fillId="0" borderId="12" xfId="52" applyNumberFormat="1" applyFont="1" applyBorder="1" applyAlignment="1">
      <alignment horizontal="center" vertical="center" wrapText="1"/>
    </xf>
    <xf numFmtId="164" fontId="5" fillId="0" borderId="11" xfId="52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25">
      <selection activeCell="J22" sqref="J22"/>
    </sheetView>
  </sheetViews>
  <sheetFormatPr defaultColWidth="8.796875" defaultRowHeight="14.25"/>
  <cols>
    <col min="2" max="2" width="37.09765625" style="0" customWidth="1"/>
    <col min="3" max="3" width="13.5" style="0" customWidth="1"/>
    <col min="4" max="4" width="10.3984375" style="0" customWidth="1"/>
    <col min="5" max="5" width="16.5" style="0" customWidth="1"/>
    <col min="6" max="6" width="16" style="0" customWidth="1"/>
    <col min="7" max="7" width="15" style="0" customWidth="1"/>
    <col min="8" max="8" width="11.09765625" style="0" customWidth="1"/>
    <col min="9" max="9" width="14" style="0" customWidth="1"/>
  </cols>
  <sheetData>
    <row r="1" spans="6:9" ht="14.25">
      <c r="F1" s="1"/>
      <c r="G1" s="1"/>
      <c r="H1" s="1"/>
      <c r="I1" s="2"/>
    </row>
    <row r="2" spans="2:9" ht="18">
      <c r="B2" s="41" t="s">
        <v>22</v>
      </c>
      <c r="C2" s="41"/>
      <c r="D2" s="41"/>
      <c r="E2" s="41"/>
      <c r="F2" s="41"/>
      <c r="G2" s="4"/>
      <c r="H2" s="3"/>
      <c r="I2" s="5"/>
    </row>
    <row r="3" spans="6:9" ht="14.25">
      <c r="F3" s="1"/>
      <c r="G3" s="1"/>
      <c r="H3" s="1"/>
      <c r="I3" s="2"/>
    </row>
    <row r="4" spans="2:9" ht="15">
      <c r="B4" s="6"/>
      <c r="C4" s="6"/>
      <c r="D4" s="6"/>
      <c r="E4" s="6"/>
      <c r="F4" s="7"/>
      <c r="G4" s="7"/>
      <c r="H4" s="7"/>
      <c r="I4" s="8"/>
    </row>
    <row r="5" spans="1:9" ht="15.75">
      <c r="A5" s="9"/>
      <c r="B5" s="42" t="s">
        <v>0</v>
      </c>
      <c r="C5" s="10" t="s">
        <v>1</v>
      </c>
      <c r="D5" s="10"/>
      <c r="E5" s="10"/>
      <c r="F5" s="44" t="s">
        <v>2</v>
      </c>
      <c r="G5" s="44" t="s">
        <v>3</v>
      </c>
      <c r="H5" s="46" t="s">
        <v>4</v>
      </c>
      <c r="I5" s="48" t="s">
        <v>5</v>
      </c>
    </row>
    <row r="6" spans="1:9" ht="15.75">
      <c r="A6" s="9"/>
      <c r="B6" s="43"/>
      <c r="C6" s="11" t="s">
        <v>6</v>
      </c>
      <c r="D6" s="11" t="s">
        <v>7</v>
      </c>
      <c r="E6" s="11" t="s">
        <v>8</v>
      </c>
      <c r="F6" s="45"/>
      <c r="G6" s="45"/>
      <c r="H6" s="47"/>
      <c r="I6" s="49"/>
    </row>
    <row r="7" spans="1:9" ht="15">
      <c r="A7" s="12"/>
      <c r="B7" s="13"/>
      <c r="C7" s="13"/>
      <c r="D7" s="13"/>
      <c r="E7" s="13"/>
      <c r="F7" s="14"/>
      <c r="G7" s="14"/>
      <c r="H7" s="15"/>
      <c r="I7" s="16"/>
    </row>
    <row r="8" spans="1:9" ht="15.75">
      <c r="A8" s="17"/>
      <c r="B8" s="18"/>
      <c r="C8" s="19"/>
      <c r="D8" s="19"/>
      <c r="E8" s="19"/>
      <c r="F8" s="20"/>
      <c r="G8" s="20"/>
      <c r="H8" s="21"/>
      <c r="I8" s="22"/>
    </row>
    <row r="9" spans="1:9" ht="15.75">
      <c r="A9" s="12"/>
      <c r="B9" s="19" t="s">
        <v>9</v>
      </c>
      <c r="C9" s="23">
        <v>750</v>
      </c>
      <c r="D9" s="23">
        <v>75095</v>
      </c>
      <c r="E9" s="23">
        <v>3030</v>
      </c>
      <c r="F9" s="24">
        <v>4770</v>
      </c>
      <c r="G9" s="24">
        <v>4889</v>
      </c>
      <c r="H9" s="25">
        <v>4888.31</v>
      </c>
      <c r="I9" s="26">
        <f>IF(G9,H9/G9,"-")</f>
        <v>0.9998588668439354</v>
      </c>
    </row>
    <row r="10" spans="1:9" ht="15">
      <c r="A10" s="12"/>
      <c r="B10" s="23"/>
      <c r="C10" s="23"/>
      <c r="D10" s="23"/>
      <c r="E10" s="23"/>
      <c r="F10" s="24"/>
      <c r="G10" s="24"/>
      <c r="H10" s="25"/>
      <c r="I10" s="27"/>
    </row>
    <row r="11" spans="1:9" ht="15.75">
      <c r="A11" s="17"/>
      <c r="B11" s="18"/>
      <c r="C11" s="19"/>
      <c r="D11" s="19"/>
      <c r="E11" s="19"/>
      <c r="F11" s="20"/>
      <c r="G11" s="20"/>
      <c r="H11" s="21"/>
      <c r="I11" s="22"/>
    </row>
    <row r="12" spans="1:9" ht="15.75">
      <c r="A12" s="12"/>
      <c r="B12" s="19" t="s">
        <v>10</v>
      </c>
      <c r="C12" s="23">
        <v>750</v>
      </c>
      <c r="D12" s="23">
        <v>75095</v>
      </c>
      <c r="E12" s="23">
        <v>3030</v>
      </c>
      <c r="F12" s="24">
        <v>2384</v>
      </c>
      <c r="G12" s="24">
        <v>2384</v>
      </c>
      <c r="H12" s="25">
        <v>2384</v>
      </c>
      <c r="I12" s="26">
        <f>IF(G12,H12/G12,"-")</f>
        <v>1</v>
      </c>
    </row>
    <row r="13" spans="1:9" ht="15">
      <c r="A13" s="12"/>
      <c r="B13" s="23"/>
      <c r="C13" s="23"/>
      <c r="D13" s="23"/>
      <c r="E13" s="23"/>
      <c r="F13" s="24"/>
      <c r="G13" s="24"/>
      <c r="H13" s="25"/>
      <c r="I13" s="26" t="str">
        <f>IF(G13,H13/G13,"-")</f>
        <v>-</v>
      </c>
    </row>
    <row r="14" spans="1:9" ht="15">
      <c r="A14" s="12"/>
      <c r="B14" s="23"/>
      <c r="C14" s="23"/>
      <c r="D14" s="23"/>
      <c r="E14" s="23"/>
      <c r="F14" s="24"/>
      <c r="G14" s="24"/>
      <c r="H14" s="25"/>
      <c r="I14" s="27"/>
    </row>
    <row r="15" spans="1:9" ht="15.75">
      <c r="A15" s="17"/>
      <c r="B15" s="19" t="s">
        <v>11</v>
      </c>
      <c r="C15" s="19"/>
      <c r="D15" s="19"/>
      <c r="E15" s="19"/>
      <c r="F15" s="20">
        <v>800</v>
      </c>
      <c r="G15" s="20">
        <v>738</v>
      </c>
      <c r="H15" s="21"/>
      <c r="I15" s="22"/>
    </row>
    <row r="16" spans="1:9" ht="15">
      <c r="A16" s="12"/>
      <c r="B16" s="23" t="s">
        <v>13</v>
      </c>
      <c r="C16" s="23">
        <v>750</v>
      </c>
      <c r="D16" s="23">
        <v>75022</v>
      </c>
      <c r="E16" s="23">
        <v>4210</v>
      </c>
      <c r="F16" s="24">
        <v>400</v>
      </c>
      <c r="G16" s="24">
        <v>338</v>
      </c>
      <c r="H16" s="25">
        <v>326.94</v>
      </c>
      <c r="I16" s="26">
        <f>IF(G16,H16/G16,"-")</f>
        <v>0.9672781065088757</v>
      </c>
    </row>
    <row r="17" spans="1:9" ht="15">
      <c r="A17" s="12"/>
      <c r="B17" s="28" t="s">
        <v>14</v>
      </c>
      <c r="C17" s="23">
        <v>750</v>
      </c>
      <c r="D17" s="23">
        <v>75022</v>
      </c>
      <c r="E17" s="23">
        <v>4220</v>
      </c>
      <c r="F17" s="24">
        <v>300</v>
      </c>
      <c r="G17" s="24">
        <v>300</v>
      </c>
      <c r="H17" s="25">
        <v>300</v>
      </c>
      <c r="I17" s="29">
        <f>IF(G17,H17/G17,"-")</f>
        <v>1</v>
      </c>
    </row>
    <row r="18" spans="1:9" ht="15">
      <c r="A18" s="12"/>
      <c r="B18" s="23" t="s">
        <v>15</v>
      </c>
      <c r="C18" s="23">
        <v>750</v>
      </c>
      <c r="D18" s="23">
        <v>75022</v>
      </c>
      <c r="E18" s="23">
        <v>4300</v>
      </c>
      <c r="F18" s="24">
        <v>100</v>
      </c>
      <c r="G18" s="24">
        <v>100</v>
      </c>
      <c r="H18" s="25">
        <v>100</v>
      </c>
      <c r="I18" s="26">
        <f>IF(G18,H18/G18,"-")</f>
        <v>1</v>
      </c>
    </row>
    <row r="19" spans="1:9" ht="15">
      <c r="A19" s="12"/>
      <c r="B19" s="23" t="s">
        <v>16</v>
      </c>
      <c r="C19" s="23">
        <v>750</v>
      </c>
      <c r="D19" s="23">
        <v>75022</v>
      </c>
      <c r="E19" s="23">
        <v>4170</v>
      </c>
      <c r="F19" s="24"/>
      <c r="G19" s="24"/>
      <c r="H19" s="25"/>
      <c r="I19" s="26" t="str">
        <f>IF(G19,H19/G19,"-")</f>
        <v>-</v>
      </c>
    </row>
    <row r="20" spans="1:9" ht="15">
      <c r="A20" s="12"/>
      <c r="B20" s="23"/>
      <c r="C20" s="23"/>
      <c r="D20" s="23"/>
      <c r="E20" s="23"/>
      <c r="F20" s="24"/>
      <c r="G20" s="24"/>
      <c r="H20" s="25"/>
      <c r="I20" s="27"/>
    </row>
    <row r="21" spans="1:9" ht="15">
      <c r="A21" s="12"/>
      <c r="B21" s="23"/>
      <c r="C21" s="23"/>
      <c r="D21" s="23"/>
      <c r="E21" s="23"/>
      <c r="F21" s="24"/>
      <c r="G21" s="24"/>
      <c r="H21" s="25"/>
      <c r="I21" s="27"/>
    </row>
    <row r="22" spans="1:9" ht="15">
      <c r="A22" s="12"/>
      <c r="B22" s="23"/>
      <c r="C22" s="23"/>
      <c r="D22" s="23"/>
      <c r="E22" s="23"/>
      <c r="F22" s="24"/>
      <c r="G22" s="24"/>
      <c r="H22" s="25"/>
      <c r="I22" s="27"/>
    </row>
    <row r="23" spans="1:9" ht="15.75">
      <c r="A23" s="17"/>
      <c r="B23" s="30" t="s">
        <v>17</v>
      </c>
      <c r="C23" s="19"/>
      <c r="D23" s="19"/>
      <c r="E23" s="19"/>
      <c r="F23" s="20">
        <v>15281</v>
      </c>
      <c r="G23" s="20">
        <v>15281</v>
      </c>
      <c r="H23" s="21"/>
      <c r="I23" s="22"/>
    </row>
    <row r="24" spans="1:9" ht="15">
      <c r="A24" s="12"/>
      <c r="B24" s="23" t="s">
        <v>12</v>
      </c>
      <c r="C24" s="23">
        <v>750</v>
      </c>
      <c r="D24" s="23">
        <v>75022</v>
      </c>
      <c r="E24" s="23">
        <v>4170</v>
      </c>
      <c r="F24" s="24"/>
      <c r="G24" s="24"/>
      <c r="H24" s="25"/>
      <c r="I24" s="26" t="str">
        <f aca="true" t="shared" si="0" ref="I24:I29">IF(G24,H24/G24,"-")</f>
        <v>-</v>
      </c>
    </row>
    <row r="25" spans="1:9" ht="15">
      <c r="A25" s="31"/>
      <c r="B25" s="32" t="s">
        <v>18</v>
      </c>
      <c r="C25" s="23">
        <v>750</v>
      </c>
      <c r="D25" s="23">
        <v>75022</v>
      </c>
      <c r="E25" s="23">
        <v>4190</v>
      </c>
      <c r="F25" s="24"/>
      <c r="G25" s="24">
        <v>1000</v>
      </c>
      <c r="H25" s="25">
        <v>1000</v>
      </c>
      <c r="I25" s="33">
        <f t="shared" si="0"/>
        <v>1</v>
      </c>
    </row>
    <row r="26" spans="1:9" ht="15">
      <c r="A26" s="31"/>
      <c r="B26" s="28" t="s">
        <v>19</v>
      </c>
      <c r="C26" s="23">
        <v>750</v>
      </c>
      <c r="D26" s="23">
        <v>75022</v>
      </c>
      <c r="E26" s="23">
        <v>4210</v>
      </c>
      <c r="F26" s="24">
        <v>950</v>
      </c>
      <c r="G26" s="24">
        <v>950</v>
      </c>
      <c r="H26" s="25">
        <v>894.9</v>
      </c>
      <c r="I26" s="29">
        <f t="shared" si="0"/>
        <v>0.942</v>
      </c>
    </row>
    <row r="27" spans="1:9" ht="15">
      <c r="A27" s="31"/>
      <c r="B27" s="28" t="s">
        <v>14</v>
      </c>
      <c r="C27" s="23">
        <v>750</v>
      </c>
      <c r="D27" s="23">
        <v>75022</v>
      </c>
      <c r="E27" s="23">
        <v>4220</v>
      </c>
      <c r="F27" s="24">
        <v>2300</v>
      </c>
      <c r="G27" s="24">
        <v>1976</v>
      </c>
      <c r="H27" s="25">
        <v>1846.06</v>
      </c>
      <c r="I27" s="29">
        <f t="shared" si="0"/>
        <v>0.9342408906882591</v>
      </c>
    </row>
    <row r="28" spans="1:9" ht="15">
      <c r="A28" s="31"/>
      <c r="B28" s="28" t="s">
        <v>15</v>
      </c>
      <c r="C28" s="23">
        <v>750</v>
      </c>
      <c r="D28" s="23">
        <v>75022</v>
      </c>
      <c r="E28" s="23">
        <v>4300</v>
      </c>
      <c r="F28" s="24">
        <v>12031</v>
      </c>
      <c r="G28" s="24">
        <v>11355</v>
      </c>
      <c r="H28" s="25">
        <v>11354</v>
      </c>
      <c r="I28" s="29">
        <f t="shared" si="0"/>
        <v>0.9999119330691325</v>
      </c>
    </row>
    <row r="29" spans="1:9" ht="15">
      <c r="A29" s="31"/>
      <c r="B29" s="28" t="s">
        <v>20</v>
      </c>
      <c r="C29" s="23">
        <v>750</v>
      </c>
      <c r="D29" s="23">
        <v>75022</v>
      </c>
      <c r="E29" s="23">
        <v>4430</v>
      </c>
      <c r="F29" s="24"/>
      <c r="G29" s="24"/>
      <c r="H29" s="25"/>
      <c r="I29" s="29" t="str">
        <f t="shared" si="0"/>
        <v>-</v>
      </c>
    </row>
    <row r="30" spans="1:11" ht="15">
      <c r="A30" s="31"/>
      <c r="B30" s="28"/>
      <c r="C30" s="28"/>
      <c r="D30" s="28"/>
      <c r="E30" s="28"/>
      <c r="F30" s="34"/>
      <c r="G30" s="34"/>
      <c r="H30" s="25"/>
      <c r="I30" s="35"/>
      <c r="K30" s="1"/>
    </row>
    <row r="31" spans="1:11" ht="15.75">
      <c r="A31" s="36"/>
      <c r="B31" s="37" t="s">
        <v>21</v>
      </c>
      <c r="C31" s="37"/>
      <c r="D31" s="37"/>
      <c r="E31" s="37"/>
      <c r="F31" s="38">
        <v>23235</v>
      </c>
      <c r="G31" s="38">
        <v>23292</v>
      </c>
      <c r="H31" s="39">
        <f>SUM(H8:H29)</f>
        <v>23094.21</v>
      </c>
      <c r="I31" s="40">
        <f>IF(G31,H31/G31,"-")</f>
        <v>0.9915082431736219</v>
      </c>
      <c r="K31" s="1"/>
    </row>
    <row r="34" ht="14.25">
      <c r="H34" s="1"/>
    </row>
  </sheetData>
  <sheetProtection/>
  <mergeCells count="5">
    <mergeCell ref="B5:B6"/>
    <mergeCell ref="F5:F6"/>
    <mergeCell ref="G5:G6"/>
    <mergeCell ref="H5:H6"/>
    <mergeCell ref="I5:I6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Stefan</cp:lastModifiedBy>
  <cp:lastPrinted>2019-01-18T10:14:04Z</cp:lastPrinted>
  <dcterms:created xsi:type="dcterms:W3CDTF">2017-07-13T12:12:06Z</dcterms:created>
  <dcterms:modified xsi:type="dcterms:W3CDTF">2019-01-18T10:14:27Z</dcterms:modified>
  <cp:category/>
  <cp:version/>
  <cp:contentType/>
  <cp:contentStatus/>
</cp:coreProperties>
</file>